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D65" i="1" l="1"/>
  <c r="G64" i="1" l="1"/>
  <c r="H64" i="1"/>
  <c r="I64" i="1"/>
  <c r="J64" i="1"/>
  <c r="K64" i="1"/>
  <c r="F64" i="1"/>
  <c r="E64" i="1"/>
  <c r="D64" i="1"/>
  <c r="O5" i="1"/>
  <c r="P5" i="1"/>
  <c r="O4" i="1"/>
  <c r="P4" i="1"/>
  <c r="P11" i="1"/>
  <c r="P8" i="1"/>
  <c r="P9" i="1"/>
  <c r="P12" i="1"/>
  <c r="P15" i="1"/>
  <c r="P7" i="1"/>
  <c r="P10" i="1"/>
  <c r="P6" i="1"/>
  <c r="P14" i="1"/>
  <c r="P17" i="1"/>
  <c r="P19" i="1"/>
  <c r="P13" i="1"/>
  <c r="P21" i="1"/>
  <c r="P20" i="1"/>
  <c r="P25" i="1"/>
  <c r="P22" i="1"/>
  <c r="P16" i="1"/>
  <c r="P18" i="1"/>
  <c r="P24" i="1"/>
  <c r="P26" i="1"/>
  <c r="P23" i="1"/>
  <c r="P27" i="1"/>
  <c r="P28" i="1"/>
  <c r="P29" i="1"/>
  <c r="P30" i="1"/>
  <c r="P31" i="1"/>
  <c r="P32" i="1"/>
  <c r="P33" i="1"/>
  <c r="P34" i="1"/>
  <c r="P36" i="1"/>
  <c r="P38" i="1"/>
  <c r="P37" i="1"/>
  <c r="P39" i="1"/>
  <c r="P40" i="1"/>
  <c r="P41" i="1"/>
  <c r="P42" i="1"/>
  <c r="P43" i="1"/>
  <c r="P44" i="1"/>
  <c r="P45" i="1"/>
  <c r="P46" i="1"/>
  <c r="P47" i="1"/>
  <c r="P49" i="1"/>
  <c r="P48" i="1"/>
  <c r="P50" i="1"/>
  <c r="P51" i="1"/>
  <c r="P52" i="1"/>
  <c r="P53" i="1"/>
  <c r="P54" i="1"/>
  <c r="P35" i="1"/>
  <c r="P55" i="1"/>
  <c r="P56" i="1"/>
  <c r="P57" i="1"/>
  <c r="P58" i="1"/>
  <c r="P59" i="1"/>
  <c r="P60" i="1"/>
  <c r="P61" i="1"/>
  <c r="P62" i="1"/>
  <c r="P63" i="1"/>
  <c r="O12" i="1"/>
  <c r="O15" i="1"/>
  <c r="O7" i="1"/>
  <c r="O10" i="1"/>
  <c r="O6" i="1"/>
  <c r="O14" i="1"/>
  <c r="O17" i="1"/>
  <c r="O19" i="1"/>
  <c r="O13" i="1"/>
  <c r="O21" i="1"/>
  <c r="O20" i="1"/>
  <c r="O25" i="1"/>
  <c r="O22" i="1"/>
  <c r="O16" i="1"/>
  <c r="O18" i="1"/>
  <c r="O24" i="1"/>
  <c r="O26" i="1"/>
  <c r="O23" i="1"/>
  <c r="O27" i="1"/>
  <c r="O28" i="1"/>
  <c r="O29" i="1"/>
  <c r="O30" i="1"/>
  <c r="O31" i="1"/>
  <c r="O32" i="1"/>
  <c r="O33" i="1"/>
  <c r="O34" i="1"/>
  <c r="O36" i="1"/>
  <c r="O38" i="1"/>
  <c r="O37" i="1"/>
  <c r="O39" i="1"/>
  <c r="O40" i="1"/>
  <c r="O41" i="1"/>
  <c r="O42" i="1"/>
  <c r="O43" i="1"/>
  <c r="O44" i="1"/>
  <c r="O45" i="1"/>
  <c r="O46" i="1"/>
  <c r="O47" i="1"/>
  <c r="O49" i="1"/>
  <c r="O48" i="1"/>
  <c r="O50" i="1"/>
  <c r="O51" i="1"/>
  <c r="O52" i="1"/>
  <c r="O53" i="1"/>
  <c r="O54" i="1"/>
  <c r="O35" i="1"/>
  <c r="O55" i="1"/>
  <c r="O56" i="1"/>
  <c r="O57" i="1"/>
  <c r="O58" i="1"/>
  <c r="O59" i="1"/>
  <c r="O60" i="1"/>
  <c r="O61" i="1"/>
  <c r="O62" i="1"/>
  <c r="O63" i="1"/>
  <c r="O11" i="1"/>
  <c r="O8" i="1"/>
  <c r="O9" i="1"/>
  <c r="O3" i="1"/>
  <c r="P3" i="1"/>
  <c r="B5" i="1"/>
  <c r="M5" i="1" s="1"/>
  <c r="B11" i="1"/>
  <c r="M11" i="1" s="1"/>
  <c r="B8" i="1"/>
  <c r="M8" i="1" s="1"/>
  <c r="B9" i="1"/>
  <c r="M9" i="1" s="1"/>
  <c r="B12" i="1"/>
  <c r="M12" i="1" s="1"/>
  <c r="B15" i="1"/>
  <c r="M15" i="1" s="1"/>
  <c r="B7" i="1"/>
  <c r="M7" i="1" s="1"/>
  <c r="B10" i="1"/>
  <c r="M10" i="1" s="1"/>
  <c r="B6" i="1"/>
  <c r="M6" i="1" s="1"/>
  <c r="B14" i="1"/>
  <c r="M14" i="1" s="1"/>
  <c r="B17" i="1"/>
  <c r="M17" i="1" s="1"/>
  <c r="B19" i="1"/>
  <c r="M19" i="1" s="1"/>
  <c r="B13" i="1"/>
  <c r="M13" i="1" s="1"/>
  <c r="B21" i="1"/>
  <c r="M21" i="1" s="1"/>
  <c r="B20" i="1"/>
  <c r="M20" i="1" s="1"/>
  <c r="B25" i="1"/>
  <c r="M25" i="1" s="1"/>
  <c r="B22" i="1"/>
  <c r="M22" i="1" s="1"/>
  <c r="B16" i="1"/>
  <c r="M16" i="1" s="1"/>
  <c r="B18" i="1"/>
  <c r="M18" i="1" s="1"/>
  <c r="B24" i="1"/>
  <c r="M24" i="1" s="1"/>
  <c r="B26" i="1"/>
  <c r="M26" i="1" s="1"/>
  <c r="B23" i="1"/>
  <c r="M23" i="1" s="1"/>
  <c r="B27" i="1"/>
  <c r="M27" i="1" s="1"/>
  <c r="B28" i="1"/>
  <c r="M28" i="1" s="1"/>
  <c r="B29" i="1"/>
  <c r="M29" i="1" s="1"/>
  <c r="B30" i="1"/>
  <c r="M30" i="1" s="1"/>
  <c r="B31" i="1"/>
  <c r="M31" i="1" s="1"/>
  <c r="B32" i="1"/>
  <c r="M32" i="1" s="1"/>
  <c r="B33" i="1"/>
  <c r="M33" i="1" s="1"/>
  <c r="B34" i="1"/>
  <c r="M34" i="1" s="1"/>
  <c r="B36" i="1"/>
  <c r="M36" i="1" s="1"/>
  <c r="B38" i="1"/>
  <c r="M38" i="1" s="1"/>
  <c r="B37" i="1"/>
  <c r="M37" i="1" s="1"/>
  <c r="B39" i="1"/>
  <c r="M39" i="1" s="1"/>
  <c r="B40" i="1"/>
  <c r="M40" i="1" s="1"/>
  <c r="B41" i="1"/>
  <c r="M41" i="1" s="1"/>
  <c r="B42" i="1"/>
  <c r="M42" i="1" s="1"/>
  <c r="B43" i="1"/>
  <c r="M43" i="1" s="1"/>
  <c r="B44" i="1"/>
  <c r="M44" i="1" s="1"/>
  <c r="B45" i="1"/>
  <c r="M45" i="1" s="1"/>
  <c r="B46" i="1"/>
  <c r="M46" i="1" s="1"/>
  <c r="B47" i="1"/>
  <c r="M47" i="1" s="1"/>
  <c r="B49" i="1"/>
  <c r="M49" i="1" s="1"/>
  <c r="B48" i="1"/>
  <c r="M48" i="1" s="1"/>
  <c r="B50" i="1"/>
  <c r="M50" i="1" s="1"/>
  <c r="B51" i="1"/>
  <c r="M51" i="1" s="1"/>
  <c r="B52" i="1"/>
  <c r="M52" i="1" s="1"/>
  <c r="B53" i="1"/>
  <c r="M53" i="1" s="1"/>
  <c r="B54" i="1"/>
  <c r="M54" i="1" s="1"/>
  <c r="B35" i="1"/>
  <c r="M35" i="1" s="1"/>
  <c r="B55" i="1"/>
  <c r="M55" i="1" s="1"/>
  <c r="B56" i="1"/>
  <c r="M56" i="1" s="1"/>
  <c r="B57" i="1"/>
  <c r="M57" i="1" s="1"/>
  <c r="B58" i="1"/>
  <c r="M58" i="1" s="1"/>
  <c r="B59" i="1"/>
  <c r="M59" i="1" s="1"/>
  <c r="B60" i="1"/>
  <c r="M60" i="1" s="1"/>
  <c r="B61" i="1"/>
  <c r="M61" i="1" s="1"/>
  <c r="B62" i="1"/>
  <c r="M62" i="1" s="1"/>
  <c r="B63" i="1"/>
  <c r="M63" i="1" s="1"/>
  <c r="B4" i="1"/>
  <c r="M4" i="1" s="1"/>
  <c r="B3" i="1"/>
  <c r="M3" i="1" s="1"/>
</calcChain>
</file>

<file path=xl/sharedStrings.xml><?xml version="1.0" encoding="utf-8"?>
<sst xmlns="http://schemas.openxmlformats.org/spreadsheetml/2006/main" count="148" uniqueCount="144">
  <si>
    <t>Naam</t>
  </si>
  <si>
    <t>totaal</t>
  </si>
  <si>
    <t>HF</t>
  </si>
  <si>
    <t>single</t>
  </si>
  <si>
    <t>koppel</t>
  </si>
  <si>
    <t>finale</t>
  </si>
  <si>
    <t>Gerrit Vermeer</t>
  </si>
  <si>
    <t>Enri van Roekel</t>
  </si>
  <si>
    <t>Ronnie Schut</t>
  </si>
  <si>
    <t>G.J. Bronkhorst</t>
  </si>
  <si>
    <t>Jan Franken</t>
  </si>
  <si>
    <t>Gert Westerbroek</t>
  </si>
  <si>
    <t>Peter den Uijl</t>
  </si>
  <si>
    <t>Nick Wils</t>
  </si>
  <si>
    <t>Bastiaan Fredriksen</t>
  </si>
  <si>
    <t>Peter Bronkhorst</t>
  </si>
  <si>
    <t>Gerhard v/d Bruinhorst</t>
  </si>
  <si>
    <t>Arie Blankespoor</t>
  </si>
  <si>
    <t>Berry Spelt</t>
  </si>
  <si>
    <t>Henk v/d Steeg</t>
  </si>
  <si>
    <t>Derko Budding</t>
  </si>
  <si>
    <t>Herco van Roekel</t>
  </si>
  <si>
    <t>Jeffrey de Boer</t>
  </si>
  <si>
    <t>Arend Versteeg</t>
  </si>
  <si>
    <t>Marco Ploeg</t>
  </si>
  <si>
    <t>Bart Bleijenberg</t>
  </si>
  <si>
    <t>Peter van Rhee</t>
  </si>
  <si>
    <t>Roy Bronkhorst</t>
  </si>
  <si>
    <t>Margreet v/d Steeg</t>
  </si>
  <si>
    <t>Pascal Möhlmann</t>
  </si>
  <si>
    <t>Jos van Leeuwen</t>
  </si>
  <si>
    <t>Gert van Harskamp</t>
  </si>
  <si>
    <t>Peter Romijn</t>
  </si>
  <si>
    <t>Michael Versteeg</t>
  </si>
  <si>
    <t>Chris Maassen</t>
  </si>
  <si>
    <t>Bartjan Veldhuizen</t>
  </si>
  <si>
    <t>Jan Stoffer</t>
  </si>
  <si>
    <t>Daniël van Someren</t>
  </si>
  <si>
    <t>Rudy Pieper</t>
  </si>
  <si>
    <t>Rene Druijff</t>
  </si>
  <si>
    <t>Theo Bronkhorst</t>
  </si>
  <si>
    <t>Bernard Pater</t>
  </si>
  <si>
    <t>Maarten Vial</t>
  </si>
  <si>
    <t>Arco Koedam</t>
  </si>
  <si>
    <t>Kees van Daalen</t>
  </si>
  <si>
    <t>Dymphie den Hollander</t>
  </si>
  <si>
    <t>Gejetty Schuite</t>
  </si>
  <si>
    <t>Benny Vos</t>
  </si>
  <si>
    <t>Albert Zwart</t>
  </si>
  <si>
    <t>Bert Lagerweij</t>
  </si>
  <si>
    <t>Jaqueline Franken</t>
  </si>
  <si>
    <t>Gerrit van Poppel</t>
  </si>
  <si>
    <t>Gerbert Pater</t>
  </si>
  <si>
    <t>Eric Vos</t>
  </si>
  <si>
    <t>Wilchert Kok</t>
  </si>
  <si>
    <t>Rick Smit</t>
  </si>
  <si>
    <t>Jaap Schreuder</t>
  </si>
  <si>
    <t>Arjan Nap</t>
  </si>
  <si>
    <t>Marianne van Putten</t>
  </si>
  <si>
    <t>Gerrit van Laar</t>
  </si>
  <si>
    <t>Bert Meiling</t>
  </si>
  <si>
    <t>Henk Sliep</t>
  </si>
  <si>
    <t>Danny v/d Slik</t>
  </si>
  <si>
    <t>Arthur Vos</t>
  </si>
  <si>
    <t>Jasper v/d Slik</t>
  </si>
  <si>
    <t>Herman Oskam</t>
  </si>
  <si>
    <t>Gerrit de Ruiter</t>
  </si>
  <si>
    <t>aftrek</t>
  </si>
  <si>
    <t>PLAATS</t>
  </si>
  <si>
    <t>Hoogste 100+ finish:</t>
  </si>
  <si>
    <t>Meeste maximale scores:</t>
  </si>
  <si>
    <t>Aantal deelnemers per avond</t>
  </si>
  <si>
    <t>afspraken t.a.v plaatsing in de eindstand:</t>
  </si>
  <si>
    <t>a) het totaal van de behaalde punten over alle speelavonden minus de slechtste twee resultaten</t>
  </si>
  <si>
    <t>b) bij gelijke stand eindigt degene het hoogst die op een van de speelavonden het hoogste resultaat heeft behaald</t>
  </si>
  <si>
    <t>c) als na b)  nog steeds een gelijke uitslag is eindigt degene die de meeste avonden heeft gespeeld het hoogst</t>
  </si>
  <si>
    <t>d) als het een ereplaats betreft, en er na bovenstaande nog steeds een gelijke uitslag is kan er een wedstrijd BO3 gespeeld worden om de volgorde te bepalen</t>
  </si>
  <si>
    <t>stand</t>
  </si>
  <si>
    <t>eind</t>
  </si>
  <si>
    <t>score</t>
  </si>
  <si>
    <t>hoogste</t>
  </si>
  <si>
    <t>avonden</t>
  </si>
  <si>
    <t>gespeelde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</si>
  <si>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</si>
  <si>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</si>
  <si>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</si>
  <si>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</si>
  <si>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</si>
  <si>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</si>
  <si>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</si>
  <si>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</si>
  <si>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</si>
  <si>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</si>
  <si>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</si>
  <si>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</si>
  <si>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</si>
  <si>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</si>
  <si>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</si>
  <si>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</si>
  <si>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</si>
  <si>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</si>
  <si>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</si>
  <si>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</si>
  <si>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</si>
  <si>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</si>
  <si>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</si>
  <si>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</si>
  <si>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</si>
  <si>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</si>
  <si>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</si>
  <si>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</si>
  <si>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</si>
  <si>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</si>
  <si>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</si>
  <si>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</si>
  <si>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</si>
  <si>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</si>
  <si>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</si>
  <si>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</si>
  <si>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</si>
  <si>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</si>
  <si>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</si>
  <si>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40e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</si>
  <si>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</si>
  <si>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</si>
  <si>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</si>
  <si>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</si>
  <si>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</si>
  <si>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</si>
  <si>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</si>
  <si>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</si>
  <si>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</si>
  <si>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50e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</si>
  <si>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</si>
  <si>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</si>
  <si>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</si>
  <si>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</si>
  <si>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</si>
  <si>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</si>
  <si>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</si>
  <si>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</si>
  <si>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</si>
  <si>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60e</t>
  </si>
  <si>
    <t>61e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</si>
</sst>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/mmm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3" borderId="11" xfId="0" applyFont="1" applyFill="1" applyBorder="1"/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3" borderId="5" xfId="0" applyFont="1" applyFill="1" applyBorder="1" applyAlignment="1">
      <alignment horizontal="center" wrapText="1"/>
    </xf>
    <xf numFmtId="0" fontId="1" fillId="0" borderId="10" xfId="0" applyFont="1" applyBorder="1"/>
    <xf numFmtId="0" fontId="2" fillId="3" borderId="12" xfId="0" applyFont="1" applyFill="1" applyBorder="1"/>
    <xf numFmtId="0" fontId="2" fillId="0" borderId="2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5" xfId="0" applyFont="1" applyFill="1" applyBorder="1" applyAlignment="1">
      <alignment wrapText="1"/>
    </xf>
    <xf numFmtId="0" fontId="1" fillId="3" borderId="18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164" fontId="2" fillId="3" borderId="20" xfId="0" applyNumberFormat="1" applyFont="1" applyFill="1" applyBorder="1" applyAlignment="1">
      <alignment horizontal="center"/>
    </xf>
    <xf numFmtId="164" fontId="2" fillId="3" borderId="21" xfId="0" applyNumberFormat="1" applyFont="1" applyFill="1" applyBorder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wrapText="1"/>
    </xf>
    <xf numFmtId="0" fontId="1" fillId="3" borderId="26" xfId="0" applyFont="1" applyFill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68" sqref="J68"/>
    </sheetView>
  </sheetViews>
  <sheetFormatPr defaultRowHeight="18" x14ac:dyDescent="0.25"/>
  <cols>
    <col min="1" max="1" width="30.140625" style="1" bestFit="1" customWidth="1"/>
    <col min="2" max="4" width="7.7109375" style="3" customWidth="1"/>
    <col min="5" max="5" width="9.85546875" style="2" customWidth="1"/>
    <col min="6" max="8" width="10.5703125" style="2" customWidth="1"/>
    <col min="9" max="10" width="9.5703125" style="2" customWidth="1"/>
    <col min="11" max="11" width="9.7109375" style="2" customWidth="1"/>
    <col min="12" max="13" width="9.140625" style="2"/>
    <col min="14" max="14" width="11.85546875" style="2" customWidth="1"/>
    <col min="15" max="15" width="11" style="2" customWidth="1"/>
    <col min="16" max="16" width="12.42578125" style="2" customWidth="1"/>
    <col min="17" max="20" width="9.140625" style="2"/>
    <col min="21" max="16384" width="9.140625" style="1"/>
  </cols>
  <sheetData>
    <row r="1" spans="1:20" ht="36" x14ac:dyDescent="0.25">
      <c r="A1" s="16"/>
      <c r="B1" s="28"/>
      <c r="C1" s="29"/>
      <c r="D1" s="30"/>
      <c r="E1" s="50">
        <v>43371</v>
      </c>
      <c r="F1" s="51">
        <v>43399</v>
      </c>
      <c r="G1" s="51">
        <v>43434</v>
      </c>
      <c r="H1" s="51">
        <v>43462</v>
      </c>
      <c r="I1" s="51">
        <v>43490</v>
      </c>
      <c r="J1" s="51">
        <v>43518</v>
      </c>
      <c r="K1" s="52">
        <v>43616</v>
      </c>
      <c r="L1" s="31"/>
      <c r="M1" s="44" t="s">
        <v>78</v>
      </c>
      <c r="N1" s="63" t="s">
        <v>68</v>
      </c>
      <c r="O1" s="47" t="s">
        <v>80</v>
      </c>
      <c r="P1" s="49" t="s">
        <v>82</v>
      </c>
    </row>
    <row r="2" spans="1:20" ht="18.75" thickBot="1" x14ac:dyDescent="0.3">
      <c r="A2" s="33" t="s">
        <v>0</v>
      </c>
      <c r="B2" s="35" t="s">
        <v>1</v>
      </c>
      <c r="C2" s="36">
        <v>180</v>
      </c>
      <c r="D2" s="38" t="s">
        <v>2</v>
      </c>
      <c r="E2" s="40" t="s">
        <v>3</v>
      </c>
      <c r="F2" s="42" t="s">
        <v>3</v>
      </c>
      <c r="G2" s="42" t="s">
        <v>3</v>
      </c>
      <c r="H2" s="42" t="s">
        <v>3</v>
      </c>
      <c r="I2" s="42" t="s">
        <v>3</v>
      </c>
      <c r="J2" s="42" t="s">
        <v>4</v>
      </c>
      <c r="K2" s="17" t="s">
        <v>5</v>
      </c>
      <c r="L2" s="61" t="s">
        <v>67</v>
      </c>
      <c r="M2" s="62" t="s">
        <v>77</v>
      </c>
      <c r="N2" s="45"/>
      <c r="O2" s="46" t="s">
        <v>79</v>
      </c>
      <c r="P2" s="48" t="s">
        <v>81</v>
      </c>
    </row>
    <row r="3" spans="1:20" s="4" customFormat="1" ht="19.5" customHeight="1" x14ac:dyDescent="0.3">
      <c r="A3" s="32" t="s">
        <v>6</v>
      </c>
      <c r="B3" s="34">
        <f t="shared" ref="B3:B34" si="0">SUM(E3:K3)</f>
        <v>42</v>
      </c>
      <c r="C3" s="66">
        <v>26</v>
      </c>
      <c r="D3" s="37">
        <v>136</v>
      </c>
      <c r="E3" s="39">
        <v>7</v>
      </c>
      <c r="F3" s="41">
        <v>4</v>
      </c>
      <c r="G3" s="41">
        <v>7</v>
      </c>
      <c r="H3" s="41">
        <v>6</v>
      </c>
      <c r="I3" s="41">
        <v>6</v>
      </c>
      <c r="J3" s="41">
        <v>6</v>
      </c>
      <c r="K3" s="43">
        <v>6</v>
      </c>
      <c r="L3" s="39">
        <v>10</v>
      </c>
      <c r="M3" s="55">
        <f t="shared" ref="M3:M34" si="1">B3-L3</f>
        <v>32</v>
      </c>
      <c r="N3" s="64" t="s">
        <v>83</v>
      </c>
      <c r="O3" s="58">
        <f>MAX(E3:K3)</f>
        <v>7</v>
      </c>
      <c r="P3" s="43">
        <f>COUNT(E3:K3)</f>
        <v>7</v>
      </c>
      <c r="Q3" s="3"/>
      <c r="R3" s="3"/>
      <c r="S3" s="3"/>
      <c r="T3" s="3"/>
    </row>
    <row r="4" spans="1:20" ht="17.25" customHeight="1" x14ac:dyDescent="0.3">
      <c r="A4" s="10" t="s">
        <v>7</v>
      </c>
      <c r="B4" s="11">
        <f t="shared" si="0"/>
        <v>31</v>
      </c>
      <c r="C4" s="6">
        <v>8</v>
      </c>
      <c r="D4" s="12"/>
      <c r="E4" s="14">
        <v>6</v>
      </c>
      <c r="F4" s="5">
        <v>6</v>
      </c>
      <c r="G4" s="5">
        <v>3</v>
      </c>
      <c r="H4" s="5">
        <v>5</v>
      </c>
      <c r="I4" s="5">
        <v>3</v>
      </c>
      <c r="J4" s="5">
        <v>3</v>
      </c>
      <c r="K4" s="7">
        <v>5</v>
      </c>
      <c r="L4" s="14">
        <v>6</v>
      </c>
      <c r="M4" s="56">
        <f t="shared" si="1"/>
        <v>25</v>
      </c>
      <c r="N4" s="54" t="s">
        <v>84</v>
      </c>
      <c r="O4" s="59">
        <f>MAX(E4:L4)</f>
        <v>6</v>
      </c>
      <c r="P4" s="7">
        <f>COUNT(E4:L4)</f>
        <v>8</v>
      </c>
    </row>
    <row r="5" spans="1:20" ht="20.25" x14ac:dyDescent="0.3">
      <c r="A5" s="10" t="s">
        <v>8</v>
      </c>
      <c r="B5" s="11">
        <f t="shared" si="0"/>
        <v>28</v>
      </c>
      <c r="C5" s="6">
        <v>1</v>
      </c>
      <c r="D5" s="12">
        <v>110</v>
      </c>
      <c r="E5" s="14">
        <v>4</v>
      </c>
      <c r="F5" s="5">
        <v>5</v>
      </c>
      <c r="G5" s="5">
        <v>5</v>
      </c>
      <c r="H5" s="5">
        <v>5</v>
      </c>
      <c r="I5" s="19"/>
      <c r="J5" s="5">
        <v>4</v>
      </c>
      <c r="K5" s="7">
        <v>5</v>
      </c>
      <c r="L5" s="14">
        <v>4</v>
      </c>
      <c r="M5" s="56">
        <f t="shared" si="1"/>
        <v>24</v>
      </c>
      <c r="N5" s="54" t="s">
        <v>85</v>
      </c>
      <c r="O5" s="59">
        <f>MAX(E5:L5)</f>
        <v>5</v>
      </c>
      <c r="P5" s="7">
        <f>COUNT(E5:L5)</f>
        <v>7</v>
      </c>
    </row>
    <row r="6" spans="1:20" ht="20.25" x14ac:dyDescent="0.3">
      <c r="A6" s="10" t="s">
        <v>16</v>
      </c>
      <c r="B6" s="11">
        <f t="shared" si="0"/>
        <v>22</v>
      </c>
      <c r="C6" s="6"/>
      <c r="D6" s="12"/>
      <c r="E6" s="14">
        <v>4</v>
      </c>
      <c r="F6" s="5">
        <v>7</v>
      </c>
      <c r="G6" s="5">
        <v>3</v>
      </c>
      <c r="H6" s="19"/>
      <c r="I6" s="19"/>
      <c r="J6" s="5">
        <v>5</v>
      </c>
      <c r="K6" s="7">
        <v>3</v>
      </c>
      <c r="L6" s="14">
        <v>0</v>
      </c>
      <c r="M6" s="56">
        <f t="shared" si="1"/>
        <v>22</v>
      </c>
      <c r="N6" s="54" t="s">
        <v>86</v>
      </c>
      <c r="O6" s="59">
        <f t="shared" ref="O6:O37" si="2">MAX(E6:K6)</f>
        <v>7</v>
      </c>
      <c r="P6" s="7">
        <f t="shared" ref="P6:P37" si="3">COUNT(E6:K6)</f>
        <v>5</v>
      </c>
    </row>
    <row r="7" spans="1:20" ht="20.25" x14ac:dyDescent="0.3">
      <c r="A7" s="10" t="s">
        <v>14</v>
      </c>
      <c r="B7" s="11">
        <f t="shared" si="0"/>
        <v>25</v>
      </c>
      <c r="C7" s="6">
        <v>4</v>
      </c>
      <c r="D7" s="12">
        <v>160</v>
      </c>
      <c r="E7" s="20"/>
      <c r="F7" s="5">
        <v>3</v>
      </c>
      <c r="G7" s="5">
        <v>6</v>
      </c>
      <c r="H7" s="5">
        <v>3</v>
      </c>
      <c r="I7" s="5">
        <v>5</v>
      </c>
      <c r="J7" s="5">
        <v>4</v>
      </c>
      <c r="K7" s="7">
        <v>4</v>
      </c>
      <c r="L7" s="14">
        <v>3</v>
      </c>
      <c r="M7" s="56">
        <f t="shared" si="1"/>
        <v>22</v>
      </c>
      <c r="N7" s="54" t="s">
        <v>87</v>
      </c>
      <c r="O7" s="59">
        <f t="shared" si="2"/>
        <v>6</v>
      </c>
      <c r="P7" s="7">
        <f t="shared" si="3"/>
        <v>6</v>
      </c>
    </row>
    <row r="8" spans="1:20" ht="20.25" x14ac:dyDescent="0.3">
      <c r="A8" s="10" t="s">
        <v>10</v>
      </c>
      <c r="B8" s="11">
        <f t="shared" si="0"/>
        <v>25</v>
      </c>
      <c r="C8" s="6">
        <v>3</v>
      </c>
      <c r="D8" s="12">
        <v>112</v>
      </c>
      <c r="E8" s="14">
        <v>4</v>
      </c>
      <c r="F8" s="5">
        <v>4</v>
      </c>
      <c r="G8" s="5">
        <v>6</v>
      </c>
      <c r="H8" s="19"/>
      <c r="I8" s="5">
        <v>3</v>
      </c>
      <c r="J8" s="5">
        <v>5</v>
      </c>
      <c r="K8" s="7">
        <v>3</v>
      </c>
      <c r="L8" s="14">
        <v>3</v>
      </c>
      <c r="M8" s="56">
        <f t="shared" si="1"/>
        <v>22</v>
      </c>
      <c r="N8" s="54" t="s">
        <v>88</v>
      </c>
      <c r="O8" s="59">
        <f t="shared" si="2"/>
        <v>6</v>
      </c>
      <c r="P8" s="7">
        <f t="shared" si="3"/>
        <v>6</v>
      </c>
    </row>
    <row r="9" spans="1:20" ht="20.25" x14ac:dyDescent="0.3">
      <c r="A9" s="10" t="s">
        <v>11</v>
      </c>
      <c r="B9" s="11">
        <f t="shared" si="0"/>
        <v>25</v>
      </c>
      <c r="C9" s="6">
        <v>1</v>
      </c>
      <c r="D9" s="13">
        <v>170</v>
      </c>
      <c r="E9" s="14">
        <v>4</v>
      </c>
      <c r="F9" s="5">
        <v>2</v>
      </c>
      <c r="G9" s="5">
        <v>4</v>
      </c>
      <c r="H9" s="5">
        <v>3</v>
      </c>
      <c r="I9" s="5">
        <v>3</v>
      </c>
      <c r="J9" s="5">
        <v>6</v>
      </c>
      <c r="K9" s="7">
        <v>3</v>
      </c>
      <c r="L9" s="14">
        <v>5</v>
      </c>
      <c r="M9" s="56">
        <f t="shared" si="1"/>
        <v>20</v>
      </c>
      <c r="N9" s="54" t="s">
        <v>89</v>
      </c>
      <c r="O9" s="59">
        <f t="shared" si="2"/>
        <v>6</v>
      </c>
      <c r="P9" s="7">
        <f t="shared" si="3"/>
        <v>7</v>
      </c>
    </row>
    <row r="10" spans="1:20" ht="20.25" x14ac:dyDescent="0.3">
      <c r="A10" s="10" t="s">
        <v>15</v>
      </c>
      <c r="B10" s="11">
        <f t="shared" si="0"/>
        <v>23</v>
      </c>
      <c r="C10" s="6">
        <v>3</v>
      </c>
      <c r="D10" s="12"/>
      <c r="E10" s="14">
        <v>3</v>
      </c>
      <c r="F10" s="19"/>
      <c r="G10" s="5">
        <v>3</v>
      </c>
      <c r="H10" s="5">
        <v>5</v>
      </c>
      <c r="I10" s="5">
        <v>5</v>
      </c>
      <c r="J10" s="5">
        <v>3</v>
      </c>
      <c r="K10" s="7">
        <v>4</v>
      </c>
      <c r="L10" s="14">
        <v>3</v>
      </c>
      <c r="M10" s="56">
        <f t="shared" si="1"/>
        <v>20</v>
      </c>
      <c r="N10" s="54" t="s">
        <v>90</v>
      </c>
      <c r="O10" s="59">
        <f t="shared" si="2"/>
        <v>5</v>
      </c>
      <c r="P10" s="7">
        <f t="shared" si="3"/>
        <v>6</v>
      </c>
    </row>
    <row r="11" spans="1:20" ht="20.25" x14ac:dyDescent="0.3">
      <c r="A11" s="10" t="s">
        <v>9</v>
      </c>
      <c r="B11" s="11">
        <f t="shared" si="0"/>
        <v>23</v>
      </c>
      <c r="C11" s="6">
        <v>1</v>
      </c>
      <c r="D11" s="12">
        <v>120</v>
      </c>
      <c r="E11" s="14">
        <v>5</v>
      </c>
      <c r="F11" s="5">
        <v>3</v>
      </c>
      <c r="G11" s="5">
        <v>4</v>
      </c>
      <c r="H11" s="5">
        <v>4</v>
      </c>
      <c r="I11" s="5">
        <v>3</v>
      </c>
      <c r="J11" s="5">
        <v>4</v>
      </c>
      <c r="K11" s="26"/>
      <c r="L11" s="14">
        <v>3</v>
      </c>
      <c r="M11" s="56">
        <f t="shared" si="1"/>
        <v>20</v>
      </c>
      <c r="N11" s="54" t="s">
        <v>91</v>
      </c>
      <c r="O11" s="59">
        <f t="shared" si="2"/>
        <v>5</v>
      </c>
      <c r="P11" s="7">
        <f t="shared" si="3"/>
        <v>6</v>
      </c>
    </row>
    <row r="12" spans="1:20" ht="20.25" x14ac:dyDescent="0.3">
      <c r="A12" s="10" t="s">
        <v>12</v>
      </c>
      <c r="B12" s="11">
        <f t="shared" si="0"/>
        <v>21</v>
      </c>
      <c r="C12" s="6"/>
      <c r="D12" s="12">
        <v>114</v>
      </c>
      <c r="E12" s="14">
        <v>3</v>
      </c>
      <c r="F12" s="5">
        <v>5</v>
      </c>
      <c r="G12" s="5">
        <v>2</v>
      </c>
      <c r="H12" s="5">
        <v>6</v>
      </c>
      <c r="I12" s="5">
        <v>3</v>
      </c>
      <c r="J12" s="5">
        <v>2</v>
      </c>
      <c r="K12" s="18"/>
      <c r="L12" s="14">
        <v>2</v>
      </c>
      <c r="M12" s="56">
        <f t="shared" si="1"/>
        <v>19</v>
      </c>
      <c r="N12" s="54" t="s">
        <v>92</v>
      </c>
      <c r="O12" s="59">
        <f t="shared" si="2"/>
        <v>6</v>
      </c>
      <c r="P12" s="7">
        <f t="shared" si="3"/>
        <v>6</v>
      </c>
    </row>
    <row r="13" spans="1:20" ht="20.25" x14ac:dyDescent="0.3">
      <c r="A13" s="10" t="s">
        <v>20</v>
      </c>
      <c r="B13" s="11">
        <f t="shared" si="0"/>
        <v>19</v>
      </c>
      <c r="C13" s="6">
        <v>1</v>
      </c>
      <c r="D13" s="12">
        <v>108</v>
      </c>
      <c r="E13" s="14">
        <v>5</v>
      </c>
      <c r="F13" s="5">
        <v>5</v>
      </c>
      <c r="G13" s="19"/>
      <c r="H13" s="5">
        <v>3</v>
      </c>
      <c r="I13" s="19"/>
      <c r="J13" s="5">
        <v>3</v>
      </c>
      <c r="K13" s="7">
        <v>3</v>
      </c>
      <c r="L13" s="14">
        <v>0</v>
      </c>
      <c r="M13" s="56">
        <f t="shared" si="1"/>
        <v>19</v>
      </c>
      <c r="N13" s="54" t="s">
        <v>93</v>
      </c>
      <c r="O13" s="59">
        <f t="shared" si="2"/>
        <v>5</v>
      </c>
      <c r="P13" s="7">
        <f t="shared" si="3"/>
        <v>5</v>
      </c>
    </row>
    <row r="14" spans="1:20" ht="20.25" x14ac:dyDescent="0.3">
      <c r="A14" s="10" t="s">
        <v>17</v>
      </c>
      <c r="B14" s="11">
        <f t="shared" si="0"/>
        <v>19</v>
      </c>
      <c r="C14" s="6">
        <v>1</v>
      </c>
      <c r="D14" s="12"/>
      <c r="E14" s="14">
        <v>3</v>
      </c>
      <c r="F14" s="19"/>
      <c r="G14" s="5">
        <v>4</v>
      </c>
      <c r="H14" s="5">
        <v>3</v>
      </c>
      <c r="I14" s="5">
        <v>4</v>
      </c>
      <c r="J14" s="5">
        <v>5</v>
      </c>
      <c r="K14" s="18"/>
      <c r="L14" s="14">
        <v>0</v>
      </c>
      <c r="M14" s="56">
        <f t="shared" si="1"/>
        <v>19</v>
      </c>
      <c r="N14" s="54" t="s">
        <v>94</v>
      </c>
      <c r="O14" s="59">
        <f t="shared" si="2"/>
        <v>5</v>
      </c>
      <c r="P14" s="7">
        <f t="shared" si="3"/>
        <v>5</v>
      </c>
    </row>
    <row r="15" spans="1:20" ht="20.25" x14ac:dyDescent="0.3">
      <c r="A15" s="10" t="s">
        <v>13</v>
      </c>
      <c r="B15" s="11">
        <f t="shared" si="0"/>
        <v>24</v>
      </c>
      <c r="C15" s="6"/>
      <c r="D15" s="12">
        <v>120</v>
      </c>
      <c r="E15" s="14">
        <v>3</v>
      </c>
      <c r="F15" s="5">
        <v>4</v>
      </c>
      <c r="G15" s="5">
        <v>3</v>
      </c>
      <c r="H15" s="5">
        <v>4</v>
      </c>
      <c r="I15" s="5">
        <v>3</v>
      </c>
      <c r="J15" s="5">
        <v>4</v>
      </c>
      <c r="K15" s="7">
        <v>3</v>
      </c>
      <c r="L15" s="14">
        <v>6</v>
      </c>
      <c r="M15" s="56">
        <f t="shared" si="1"/>
        <v>18</v>
      </c>
      <c r="N15" s="54" t="s">
        <v>95</v>
      </c>
      <c r="O15" s="59">
        <f t="shared" si="2"/>
        <v>4</v>
      </c>
      <c r="P15" s="7">
        <f t="shared" si="3"/>
        <v>7</v>
      </c>
    </row>
    <row r="16" spans="1:20" ht="20.25" x14ac:dyDescent="0.3">
      <c r="A16" s="10" t="s">
        <v>25</v>
      </c>
      <c r="B16" s="11">
        <f t="shared" si="0"/>
        <v>17</v>
      </c>
      <c r="C16" s="6">
        <v>1</v>
      </c>
      <c r="D16" s="12"/>
      <c r="E16" s="20"/>
      <c r="F16" s="19"/>
      <c r="G16" s="5">
        <v>5</v>
      </c>
      <c r="H16" s="5">
        <v>3</v>
      </c>
      <c r="I16" s="5">
        <v>4</v>
      </c>
      <c r="J16" s="5">
        <v>2</v>
      </c>
      <c r="K16" s="7">
        <v>3</v>
      </c>
      <c r="L16" s="14">
        <v>0</v>
      </c>
      <c r="M16" s="56">
        <f t="shared" si="1"/>
        <v>17</v>
      </c>
      <c r="N16" s="54" t="s">
        <v>96</v>
      </c>
      <c r="O16" s="59">
        <f t="shared" si="2"/>
        <v>5</v>
      </c>
      <c r="P16" s="7">
        <f t="shared" si="3"/>
        <v>5</v>
      </c>
    </row>
    <row r="17" spans="1:16" ht="20.25" x14ac:dyDescent="0.3">
      <c r="A17" s="10" t="s">
        <v>18</v>
      </c>
      <c r="B17" s="11">
        <f t="shared" si="0"/>
        <v>20</v>
      </c>
      <c r="C17" s="6"/>
      <c r="D17" s="12"/>
      <c r="E17" s="14">
        <v>3</v>
      </c>
      <c r="F17" s="5">
        <v>4</v>
      </c>
      <c r="G17" s="5">
        <v>3</v>
      </c>
      <c r="H17" s="19"/>
      <c r="I17" s="5">
        <v>3</v>
      </c>
      <c r="J17" s="5">
        <v>4</v>
      </c>
      <c r="K17" s="7">
        <v>3</v>
      </c>
      <c r="L17" s="14">
        <v>3</v>
      </c>
      <c r="M17" s="56">
        <f t="shared" si="1"/>
        <v>17</v>
      </c>
      <c r="N17" s="54" t="s">
        <v>97</v>
      </c>
      <c r="O17" s="59">
        <f t="shared" si="2"/>
        <v>4</v>
      </c>
      <c r="P17" s="7">
        <f t="shared" si="3"/>
        <v>6</v>
      </c>
    </row>
    <row r="18" spans="1:16" ht="20.25" x14ac:dyDescent="0.3">
      <c r="A18" s="10" t="s">
        <v>26</v>
      </c>
      <c r="B18" s="11">
        <f t="shared" si="0"/>
        <v>16</v>
      </c>
      <c r="C18" s="6">
        <v>1</v>
      </c>
      <c r="D18" s="12"/>
      <c r="E18" s="14">
        <v>5</v>
      </c>
      <c r="F18" s="5">
        <v>3</v>
      </c>
      <c r="G18" s="19"/>
      <c r="H18" s="5">
        <v>3</v>
      </c>
      <c r="I18" s="19"/>
      <c r="J18" s="5">
        <v>3</v>
      </c>
      <c r="K18" s="7">
        <v>2</v>
      </c>
      <c r="L18" s="14">
        <v>0</v>
      </c>
      <c r="M18" s="56">
        <f t="shared" si="1"/>
        <v>16</v>
      </c>
      <c r="N18" s="54" t="s">
        <v>98</v>
      </c>
      <c r="O18" s="59">
        <f t="shared" si="2"/>
        <v>5</v>
      </c>
      <c r="P18" s="7">
        <f t="shared" si="3"/>
        <v>5</v>
      </c>
    </row>
    <row r="19" spans="1:16" ht="20.25" x14ac:dyDescent="0.3">
      <c r="A19" s="10" t="s">
        <v>19</v>
      </c>
      <c r="B19" s="11">
        <f t="shared" si="0"/>
        <v>19</v>
      </c>
      <c r="C19" s="6">
        <v>3</v>
      </c>
      <c r="D19" s="12">
        <v>156</v>
      </c>
      <c r="E19" s="14">
        <v>3</v>
      </c>
      <c r="F19" s="5">
        <v>3</v>
      </c>
      <c r="G19" s="5">
        <v>3</v>
      </c>
      <c r="H19" s="5">
        <v>4</v>
      </c>
      <c r="I19" s="5">
        <v>3</v>
      </c>
      <c r="J19" s="19"/>
      <c r="K19" s="7">
        <v>3</v>
      </c>
      <c r="L19" s="14">
        <v>3</v>
      </c>
      <c r="M19" s="56">
        <f t="shared" si="1"/>
        <v>16</v>
      </c>
      <c r="N19" s="54" t="s">
        <v>99</v>
      </c>
      <c r="O19" s="59">
        <f t="shared" si="2"/>
        <v>4</v>
      </c>
      <c r="P19" s="7">
        <f t="shared" si="3"/>
        <v>6</v>
      </c>
    </row>
    <row r="20" spans="1:16" ht="20.25" x14ac:dyDescent="0.3">
      <c r="A20" s="10" t="s">
        <v>22</v>
      </c>
      <c r="B20" s="11">
        <f t="shared" si="0"/>
        <v>18</v>
      </c>
      <c r="C20" s="6"/>
      <c r="D20" s="12"/>
      <c r="E20" s="20"/>
      <c r="F20" s="5">
        <v>3</v>
      </c>
      <c r="G20" s="5">
        <v>4</v>
      </c>
      <c r="H20" s="5">
        <v>2</v>
      </c>
      <c r="I20" s="5">
        <v>3</v>
      </c>
      <c r="J20" s="5">
        <v>3</v>
      </c>
      <c r="K20" s="7">
        <v>3</v>
      </c>
      <c r="L20" s="14">
        <v>2</v>
      </c>
      <c r="M20" s="56">
        <f t="shared" si="1"/>
        <v>16</v>
      </c>
      <c r="N20" s="54" t="s">
        <v>100</v>
      </c>
      <c r="O20" s="59">
        <f t="shared" si="2"/>
        <v>4</v>
      </c>
      <c r="P20" s="7">
        <f t="shared" si="3"/>
        <v>6</v>
      </c>
    </row>
    <row r="21" spans="1:16" ht="20.25" x14ac:dyDescent="0.3">
      <c r="A21" s="10" t="s">
        <v>21</v>
      </c>
      <c r="B21" s="11">
        <f t="shared" si="0"/>
        <v>18</v>
      </c>
      <c r="C21" s="6"/>
      <c r="D21" s="12"/>
      <c r="E21" s="14">
        <v>3</v>
      </c>
      <c r="F21" s="5">
        <v>3</v>
      </c>
      <c r="G21" s="5">
        <v>3</v>
      </c>
      <c r="H21" s="5">
        <v>2</v>
      </c>
      <c r="I21" s="5">
        <v>2</v>
      </c>
      <c r="J21" s="5">
        <v>3</v>
      </c>
      <c r="K21" s="7">
        <v>2</v>
      </c>
      <c r="L21" s="14">
        <v>4</v>
      </c>
      <c r="M21" s="56">
        <f t="shared" si="1"/>
        <v>14</v>
      </c>
      <c r="N21" s="54" t="s">
        <v>101</v>
      </c>
      <c r="O21" s="59">
        <f t="shared" si="2"/>
        <v>3</v>
      </c>
      <c r="P21" s="7">
        <f t="shared" si="3"/>
        <v>7</v>
      </c>
    </row>
    <row r="22" spans="1:16" ht="20.25" x14ac:dyDescent="0.3">
      <c r="A22" s="10" t="s">
        <v>24</v>
      </c>
      <c r="B22" s="11">
        <f t="shared" si="0"/>
        <v>17</v>
      </c>
      <c r="C22" s="6"/>
      <c r="D22" s="12"/>
      <c r="E22" s="14">
        <v>2</v>
      </c>
      <c r="F22" s="5">
        <v>2</v>
      </c>
      <c r="G22" s="5">
        <v>2</v>
      </c>
      <c r="H22" s="5">
        <v>3</v>
      </c>
      <c r="I22" s="5">
        <v>3</v>
      </c>
      <c r="J22" s="5">
        <v>2</v>
      </c>
      <c r="K22" s="7">
        <v>3</v>
      </c>
      <c r="L22" s="14">
        <v>4</v>
      </c>
      <c r="M22" s="56">
        <f t="shared" si="1"/>
        <v>13</v>
      </c>
      <c r="N22" s="54" t="s">
        <v>102</v>
      </c>
      <c r="O22" s="59">
        <f t="shared" si="2"/>
        <v>3</v>
      </c>
      <c r="P22" s="7">
        <f t="shared" si="3"/>
        <v>7</v>
      </c>
    </row>
    <row r="23" spans="1:16" ht="20.25" x14ac:dyDescent="0.3">
      <c r="A23" s="10" t="s">
        <v>29</v>
      </c>
      <c r="B23" s="11">
        <f t="shared" si="0"/>
        <v>13</v>
      </c>
      <c r="C23" s="6"/>
      <c r="D23" s="12"/>
      <c r="E23" s="20"/>
      <c r="F23" s="5">
        <v>2</v>
      </c>
      <c r="G23" s="5">
        <v>3</v>
      </c>
      <c r="H23" s="5">
        <v>3</v>
      </c>
      <c r="I23" s="19"/>
      <c r="J23" s="5">
        <v>3</v>
      </c>
      <c r="K23" s="7">
        <v>2</v>
      </c>
      <c r="L23" s="14">
        <v>0</v>
      </c>
      <c r="M23" s="56">
        <f t="shared" si="1"/>
        <v>13</v>
      </c>
      <c r="N23" s="54" t="s">
        <v>103</v>
      </c>
      <c r="O23" s="59">
        <f t="shared" si="2"/>
        <v>3</v>
      </c>
      <c r="P23" s="7">
        <f t="shared" si="3"/>
        <v>5</v>
      </c>
    </row>
    <row r="24" spans="1:16" ht="20.25" x14ac:dyDescent="0.3">
      <c r="A24" s="10" t="s">
        <v>27</v>
      </c>
      <c r="B24" s="11">
        <f t="shared" si="0"/>
        <v>12</v>
      </c>
      <c r="C24" s="6">
        <v>3</v>
      </c>
      <c r="D24" s="12">
        <v>164</v>
      </c>
      <c r="E24" s="20"/>
      <c r="F24" s="19"/>
      <c r="G24" s="5">
        <v>5</v>
      </c>
      <c r="H24" s="5">
        <v>7</v>
      </c>
      <c r="I24" s="19"/>
      <c r="J24" s="19"/>
      <c r="K24" s="18"/>
      <c r="L24" s="14">
        <v>0</v>
      </c>
      <c r="M24" s="56">
        <f t="shared" si="1"/>
        <v>12</v>
      </c>
      <c r="N24" s="54" t="s">
        <v>104</v>
      </c>
      <c r="O24" s="59">
        <f t="shared" si="2"/>
        <v>7</v>
      </c>
      <c r="P24" s="7">
        <f t="shared" si="3"/>
        <v>2</v>
      </c>
    </row>
    <row r="25" spans="1:16" ht="20.25" x14ac:dyDescent="0.3">
      <c r="A25" s="10" t="s">
        <v>23</v>
      </c>
      <c r="B25" s="11">
        <f t="shared" si="0"/>
        <v>16</v>
      </c>
      <c r="C25" s="6">
        <v>1</v>
      </c>
      <c r="D25" s="12">
        <v>127</v>
      </c>
      <c r="E25" s="14">
        <v>3</v>
      </c>
      <c r="F25" s="5">
        <v>3</v>
      </c>
      <c r="G25" s="5">
        <v>2</v>
      </c>
      <c r="H25" s="5">
        <v>2</v>
      </c>
      <c r="I25" s="5">
        <v>2</v>
      </c>
      <c r="J25" s="5">
        <v>2</v>
      </c>
      <c r="K25" s="7">
        <v>2</v>
      </c>
      <c r="L25" s="14">
        <v>4</v>
      </c>
      <c r="M25" s="56">
        <f t="shared" si="1"/>
        <v>12</v>
      </c>
      <c r="N25" s="54" t="s">
        <v>105</v>
      </c>
      <c r="O25" s="59">
        <f t="shared" si="2"/>
        <v>3</v>
      </c>
      <c r="P25" s="7">
        <f t="shared" si="3"/>
        <v>7</v>
      </c>
    </row>
    <row r="26" spans="1:16" ht="20.25" x14ac:dyDescent="0.3">
      <c r="A26" s="10" t="s">
        <v>28</v>
      </c>
      <c r="B26" s="11">
        <f t="shared" si="0"/>
        <v>13</v>
      </c>
      <c r="C26" s="6"/>
      <c r="D26" s="12"/>
      <c r="E26" s="14">
        <v>2</v>
      </c>
      <c r="F26" s="5">
        <v>2</v>
      </c>
      <c r="G26" s="5">
        <v>2</v>
      </c>
      <c r="H26" s="5">
        <v>3</v>
      </c>
      <c r="I26" s="5">
        <v>2</v>
      </c>
      <c r="J26" s="19"/>
      <c r="K26" s="7">
        <v>2</v>
      </c>
      <c r="L26" s="14">
        <v>2</v>
      </c>
      <c r="M26" s="56">
        <f t="shared" si="1"/>
        <v>11</v>
      </c>
      <c r="N26" s="54" t="s">
        <v>106</v>
      </c>
      <c r="O26" s="59">
        <f t="shared" si="2"/>
        <v>3</v>
      </c>
      <c r="P26" s="7">
        <f t="shared" si="3"/>
        <v>6</v>
      </c>
    </row>
    <row r="27" spans="1:16" ht="20.25" x14ac:dyDescent="0.3">
      <c r="A27" s="10" t="s">
        <v>30</v>
      </c>
      <c r="B27" s="11">
        <f t="shared" si="0"/>
        <v>11</v>
      </c>
      <c r="C27" s="6"/>
      <c r="D27" s="12"/>
      <c r="E27" s="20"/>
      <c r="F27" s="5">
        <v>2</v>
      </c>
      <c r="G27" s="5">
        <v>2</v>
      </c>
      <c r="H27" s="5">
        <v>2</v>
      </c>
      <c r="I27" s="5">
        <v>2</v>
      </c>
      <c r="J27" s="5">
        <v>3</v>
      </c>
      <c r="K27" s="18"/>
      <c r="L27" s="14">
        <v>0</v>
      </c>
      <c r="M27" s="56">
        <f t="shared" si="1"/>
        <v>11</v>
      </c>
      <c r="N27" s="54" t="s">
        <v>107</v>
      </c>
      <c r="O27" s="59">
        <f t="shared" si="2"/>
        <v>3</v>
      </c>
      <c r="P27" s="7">
        <f t="shared" si="3"/>
        <v>5</v>
      </c>
    </row>
    <row r="28" spans="1:16" ht="20.25" x14ac:dyDescent="0.3">
      <c r="A28" s="10" t="s">
        <v>31</v>
      </c>
      <c r="B28" s="11">
        <f t="shared" si="0"/>
        <v>10</v>
      </c>
      <c r="C28" s="6"/>
      <c r="D28" s="12"/>
      <c r="E28" s="14">
        <v>3</v>
      </c>
      <c r="F28" s="5">
        <v>3</v>
      </c>
      <c r="G28" s="5">
        <v>2</v>
      </c>
      <c r="H28" s="19"/>
      <c r="I28" s="5">
        <v>2</v>
      </c>
      <c r="J28" s="19"/>
      <c r="K28" s="18"/>
      <c r="L28" s="14">
        <v>0</v>
      </c>
      <c r="M28" s="56">
        <f t="shared" si="1"/>
        <v>10</v>
      </c>
      <c r="N28" s="54" t="s">
        <v>108</v>
      </c>
      <c r="O28" s="59">
        <f t="shared" si="2"/>
        <v>3</v>
      </c>
      <c r="P28" s="7">
        <f t="shared" si="3"/>
        <v>4</v>
      </c>
    </row>
    <row r="29" spans="1:16" ht="20.25" x14ac:dyDescent="0.3">
      <c r="A29" s="10" t="s">
        <v>32</v>
      </c>
      <c r="B29" s="11">
        <f t="shared" si="0"/>
        <v>10</v>
      </c>
      <c r="C29" s="6"/>
      <c r="D29" s="12"/>
      <c r="E29" s="14">
        <v>2</v>
      </c>
      <c r="F29" s="5">
        <v>3</v>
      </c>
      <c r="G29" s="5">
        <v>3</v>
      </c>
      <c r="H29" s="19"/>
      <c r="I29" s="5">
        <v>2</v>
      </c>
      <c r="J29" s="19"/>
      <c r="K29" s="18"/>
      <c r="L29" s="14">
        <v>0</v>
      </c>
      <c r="M29" s="56">
        <f t="shared" si="1"/>
        <v>10</v>
      </c>
      <c r="N29" s="54" t="s">
        <v>109</v>
      </c>
      <c r="O29" s="59">
        <f t="shared" si="2"/>
        <v>3</v>
      </c>
      <c r="P29" s="7">
        <f t="shared" si="3"/>
        <v>4</v>
      </c>
    </row>
    <row r="30" spans="1:16" ht="20.25" x14ac:dyDescent="0.3">
      <c r="A30" s="10" t="s">
        <v>33</v>
      </c>
      <c r="B30" s="11">
        <f t="shared" si="0"/>
        <v>9</v>
      </c>
      <c r="C30" s="6"/>
      <c r="D30" s="12"/>
      <c r="E30" s="20"/>
      <c r="F30" s="19"/>
      <c r="G30" s="5">
        <v>3</v>
      </c>
      <c r="H30" s="5">
        <v>3</v>
      </c>
      <c r="I30" s="19"/>
      <c r="J30" s="5">
        <v>3</v>
      </c>
      <c r="K30" s="18"/>
      <c r="L30" s="14">
        <v>0</v>
      </c>
      <c r="M30" s="56">
        <f t="shared" si="1"/>
        <v>9</v>
      </c>
      <c r="N30" s="54" t="s">
        <v>110</v>
      </c>
      <c r="O30" s="59">
        <f t="shared" si="2"/>
        <v>3</v>
      </c>
      <c r="P30" s="7">
        <f t="shared" si="3"/>
        <v>3</v>
      </c>
    </row>
    <row r="31" spans="1:16" ht="20.25" x14ac:dyDescent="0.3">
      <c r="A31" s="10" t="s">
        <v>34</v>
      </c>
      <c r="B31" s="11">
        <f t="shared" si="0"/>
        <v>8</v>
      </c>
      <c r="C31" s="6"/>
      <c r="D31" s="12">
        <v>111</v>
      </c>
      <c r="E31" s="20"/>
      <c r="F31" s="5">
        <v>3</v>
      </c>
      <c r="G31" s="19"/>
      <c r="H31" s="19"/>
      <c r="I31" s="19"/>
      <c r="J31" s="5">
        <v>5</v>
      </c>
      <c r="K31" s="18"/>
      <c r="L31" s="14">
        <v>0</v>
      </c>
      <c r="M31" s="56">
        <f t="shared" si="1"/>
        <v>8</v>
      </c>
      <c r="N31" s="54" t="s">
        <v>111</v>
      </c>
      <c r="O31" s="59">
        <f t="shared" si="2"/>
        <v>5</v>
      </c>
      <c r="P31" s="7">
        <f t="shared" si="3"/>
        <v>2</v>
      </c>
    </row>
    <row r="32" spans="1:16" ht="20.25" x14ac:dyDescent="0.3">
      <c r="A32" s="10" t="s">
        <v>35</v>
      </c>
      <c r="B32" s="11">
        <f t="shared" si="0"/>
        <v>7</v>
      </c>
      <c r="C32" s="6"/>
      <c r="D32" s="12">
        <v>146</v>
      </c>
      <c r="E32" s="20"/>
      <c r="F32" s="19"/>
      <c r="G32" s="5">
        <v>3</v>
      </c>
      <c r="H32" s="5">
        <v>4</v>
      </c>
      <c r="I32" s="19"/>
      <c r="J32" s="19"/>
      <c r="K32" s="18"/>
      <c r="L32" s="14">
        <v>0</v>
      </c>
      <c r="M32" s="56">
        <f t="shared" si="1"/>
        <v>7</v>
      </c>
      <c r="N32" s="54" t="s">
        <v>112</v>
      </c>
      <c r="O32" s="59">
        <f t="shared" si="2"/>
        <v>4</v>
      </c>
      <c r="P32" s="7">
        <f t="shared" si="3"/>
        <v>2</v>
      </c>
    </row>
    <row r="33" spans="1:16" ht="20.25" x14ac:dyDescent="0.3">
      <c r="A33" s="10" t="s">
        <v>36</v>
      </c>
      <c r="B33" s="11">
        <f t="shared" si="0"/>
        <v>7</v>
      </c>
      <c r="C33" s="6"/>
      <c r="D33" s="12"/>
      <c r="E33" s="20"/>
      <c r="F33" s="19"/>
      <c r="G33" s="5">
        <v>3</v>
      </c>
      <c r="H33" s="19"/>
      <c r="I33" s="5">
        <v>4</v>
      </c>
      <c r="J33" s="19"/>
      <c r="K33" s="18"/>
      <c r="L33" s="14">
        <v>0</v>
      </c>
      <c r="M33" s="56">
        <f t="shared" si="1"/>
        <v>7</v>
      </c>
      <c r="N33" s="54" t="s">
        <v>113</v>
      </c>
      <c r="O33" s="59">
        <f t="shared" si="2"/>
        <v>4</v>
      </c>
      <c r="P33" s="7">
        <f t="shared" si="3"/>
        <v>2</v>
      </c>
    </row>
    <row r="34" spans="1:16" ht="20.25" x14ac:dyDescent="0.3">
      <c r="A34" s="10" t="s">
        <v>37</v>
      </c>
      <c r="B34" s="11">
        <f t="shared" si="0"/>
        <v>7</v>
      </c>
      <c r="C34" s="6"/>
      <c r="D34" s="12"/>
      <c r="E34" s="20"/>
      <c r="F34" s="19"/>
      <c r="G34" s="5">
        <v>4</v>
      </c>
      <c r="H34" s="19"/>
      <c r="I34" s="19"/>
      <c r="J34" s="5">
        <v>3</v>
      </c>
      <c r="K34" s="18"/>
      <c r="L34" s="14">
        <v>0</v>
      </c>
      <c r="M34" s="56">
        <f t="shared" si="1"/>
        <v>7</v>
      </c>
      <c r="N34" s="54" t="s">
        <v>114</v>
      </c>
      <c r="O34" s="59">
        <f t="shared" si="2"/>
        <v>4</v>
      </c>
      <c r="P34" s="7">
        <f t="shared" si="3"/>
        <v>2</v>
      </c>
    </row>
    <row r="35" spans="1:16" ht="20.25" x14ac:dyDescent="0.3">
      <c r="A35" s="10" t="s">
        <v>57</v>
      </c>
      <c r="B35" s="11">
        <f t="shared" ref="B35:B63" si="4">SUM(E35:K35)</f>
        <v>7</v>
      </c>
      <c r="C35" s="6">
        <v>1</v>
      </c>
      <c r="D35" s="12"/>
      <c r="E35" s="20"/>
      <c r="F35" s="19"/>
      <c r="G35" s="19"/>
      <c r="H35" s="5">
        <v>3</v>
      </c>
      <c r="I35" s="19"/>
      <c r="J35" s="19"/>
      <c r="K35" s="27">
        <v>4</v>
      </c>
      <c r="L35" s="14">
        <v>0</v>
      </c>
      <c r="M35" s="56">
        <f t="shared" ref="M35:M63" si="5">B35-L35</f>
        <v>7</v>
      </c>
      <c r="N35" s="54" t="s">
        <v>115</v>
      </c>
      <c r="O35" s="59">
        <f t="shared" si="2"/>
        <v>4</v>
      </c>
      <c r="P35" s="7">
        <f t="shared" si="3"/>
        <v>2</v>
      </c>
    </row>
    <row r="36" spans="1:16" ht="20.25" x14ac:dyDescent="0.3">
      <c r="A36" s="10" t="s">
        <v>38</v>
      </c>
      <c r="B36" s="11">
        <f t="shared" si="4"/>
        <v>6</v>
      </c>
      <c r="C36" s="6"/>
      <c r="D36" s="12">
        <v>100</v>
      </c>
      <c r="E36" s="14">
        <v>6</v>
      </c>
      <c r="F36" s="19"/>
      <c r="G36" s="19"/>
      <c r="H36" s="19"/>
      <c r="I36" s="19"/>
      <c r="J36" s="19"/>
      <c r="K36" s="18"/>
      <c r="L36" s="14">
        <v>0</v>
      </c>
      <c r="M36" s="56">
        <f t="shared" si="5"/>
        <v>6</v>
      </c>
      <c r="N36" s="54" t="s">
        <v>116</v>
      </c>
      <c r="O36" s="59">
        <f t="shared" si="2"/>
        <v>6</v>
      </c>
      <c r="P36" s="7">
        <f t="shared" si="3"/>
        <v>1</v>
      </c>
    </row>
    <row r="37" spans="1:16" ht="20.25" x14ac:dyDescent="0.3">
      <c r="A37" s="10" t="s">
        <v>40</v>
      </c>
      <c r="B37" s="11">
        <f t="shared" si="4"/>
        <v>6</v>
      </c>
      <c r="C37" s="6"/>
      <c r="D37" s="12"/>
      <c r="E37" s="20"/>
      <c r="F37" s="5">
        <v>2</v>
      </c>
      <c r="G37" s="19"/>
      <c r="H37" s="5">
        <v>4</v>
      </c>
      <c r="I37" s="19"/>
      <c r="J37" s="19"/>
      <c r="K37" s="18"/>
      <c r="L37" s="14">
        <v>0</v>
      </c>
      <c r="M37" s="56">
        <f t="shared" si="5"/>
        <v>6</v>
      </c>
      <c r="N37" s="54" t="s">
        <v>117</v>
      </c>
      <c r="O37" s="59">
        <f t="shared" si="2"/>
        <v>4</v>
      </c>
      <c r="P37" s="7">
        <f t="shared" si="3"/>
        <v>2</v>
      </c>
    </row>
    <row r="38" spans="1:16" ht="20.25" x14ac:dyDescent="0.3">
      <c r="A38" s="10" t="s">
        <v>39</v>
      </c>
      <c r="B38" s="11">
        <f t="shared" si="4"/>
        <v>6</v>
      </c>
      <c r="C38" s="6"/>
      <c r="D38" s="12">
        <v>130</v>
      </c>
      <c r="E38" s="14">
        <v>3</v>
      </c>
      <c r="F38" s="5">
        <v>3</v>
      </c>
      <c r="G38" s="19"/>
      <c r="H38" s="19"/>
      <c r="I38" s="19"/>
      <c r="J38" s="19"/>
      <c r="K38" s="18"/>
      <c r="L38" s="14">
        <v>0</v>
      </c>
      <c r="M38" s="56">
        <f t="shared" si="5"/>
        <v>6</v>
      </c>
      <c r="N38" s="54" t="s">
        <v>118</v>
      </c>
      <c r="O38" s="59">
        <f t="shared" ref="O38:O63" si="6">MAX(E38:K38)</f>
        <v>3</v>
      </c>
      <c r="P38" s="7">
        <f t="shared" ref="P38:P63" si="7">COUNT(E38:K38)</f>
        <v>2</v>
      </c>
    </row>
    <row r="39" spans="1:16" ht="20.25" x14ac:dyDescent="0.3">
      <c r="A39" s="10" t="s">
        <v>41</v>
      </c>
      <c r="B39" s="11">
        <f t="shared" si="4"/>
        <v>5</v>
      </c>
      <c r="C39" s="6"/>
      <c r="D39" s="12"/>
      <c r="E39" s="14">
        <v>3</v>
      </c>
      <c r="F39" s="19"/>
      <c r="G39" s="19"/>
      <c r="H39" s="19"/>
      <c r="I39" s="5">
        <v>2</v>
      </c>
      <c r="J39" s="19"/>
      <c r="K39" s="18"/>
      <c r="L39" s="14">
        <v>0</v>
      </c>
      <c r="M39" s="56">
        <f t="shared" si="5"/>
        <v>5</v>
      </c>
      <c r="N39" s="54" t="s">
        <v>119</v>
      </c>
      <c r="O39" s="59">
        <f t="shared" si="6"/>
        <v>3</v>
      </c>
      <c r="P39" s="7">
        <f t="shared" si="7"/>
        <v>2</v>
      </c>
    </row>
    <row r="40" spans="1:16" ht="20.25" x14ac:dyDescent="0.3">
      <c r="A40" s="10" t="s">
        <v>42</v>
      </c>
      <c r="B40" s="11">
        <f t="shared" si="4"/>
        <v>5</v>
      </c>
      <c r="C40" s="6"/>
      <c r="D40" s="12"/>
      <c r="E40" s="20"/>
      <c r="F40" s="19"/>
      <c r="G40" s="5">
        <v>2</v>
      </c>
      <c r="H40" s="19"/>
      <c r="I40" s="19"/>
      <c r="J40" s="5">
        <v>3</v>
      </c>
      <c r="K40" s="18"/>
      <c r="L40" s="14">
        <v>0</v>
      </c>
      <c r="M40" s="56">
        <f t="shared" si="5"/>
        <v>5</v>
      </c>
      <c r="N40" s="54" t="s">
        <v>120</v>
      </c>
      <c r="O40" s="59">
        <f t="shared" si="6"/>
        <v>3</v>
      </c>
      <c r="P40" s="7">
        <f t="shared" si="7"/>
        <v>2</v>
      </c>
    </row>
    <row r="41" spans="1:16" ht="20.25" x14ac:dyDescent="0.3">
      <c r="A41" s="10" t="s">
        <v>43</v>
      </c>
      <c r="B41" s="11">
        <f t="shared" si="4"/>
        <v>4</v>
      </c>
      <c r="C41" s="6"/>
      <c r="D41" s="12"/>
      <c r="E41" s="14">
        <v>4</v>
      </c>
      <c r="F41" s="19"/>
      <c r="G41" s="19"/>
      <c r="H41" s="19"/>
      <c r="I41" s="19"/>
      <c r="J41" s="19"/>
      <c r="K41" s="18"/>
      <c r="L41" s="14">
        <v>0</v>
      </c>
      <c r="M41" s="56">
        <f t="shared" si="5"/>
        <v>4</v>
      </c>
      <c r="N41" s="54" t="s">
        <v>121</v>
      </c>
      <c r="O41" s="59">
        <f t="shared" si="6"/>
        <v>4</v>
      </c>
      <c r="P41" s="7">
        <f t="shared" si="7"/>
        <v>1</v>
      </c>
    </row>
    <row r="42" spans="1:16" ht="20.25" x14ac:dyDescent="0.3">
      <c r="A42" s="10" t="s">
        <v>44</v>
      </c>
      <c r="B42" s="11">
        <f t="shared" si="4"/>
        <v>4</v>
      </c>
      <c r="C42" s="6">
        <v>1</v>
      </c>
      <c r="D42" s="12"/>
      <c r="E42" s="14">
        <v>4</v>
      </c>
      <c r="F42" s="19"/>
      <c r="G42" s="19"/>
      <c r="H42" s="19"/>
      <c r="I42" s="19"/>
      <c r="J42" s="19"/>
      <c r="K42" s="18"/>
      <c r="L42" s="14">
        <v>0</v>
      </c>
      <c r="M42" s="56">
        <f t="shared" si="5"/>
        <v>4</v>
      </c>
      <c r="N42" s="54" t="s">
        <v>122</v>
      </c>
      <c r="O42" s="59">
        <f t="shared" si="6"/>
        <v>4</v>
      </c>
      <c r="P42" s="7">
        <f t="shared" si="7"/>
        <v>1</v>
      </c>
    </row>
    <row r="43" spans="1:16" ht="20.25" x14ac:dyDescent="0.3">
      <c r="A43" s="10" t="s">
        <v>45</v>
      </c>
      <c r="B43" s="11">
        <f t="shared" si="4"/>
        <v>4</v>
      </c>
      <c r="C43" s="6"/>
      <c r="D43" s="12"/>
      <c r="E43" s="14">
        <v>2</v>
      </c>
      <c r="F43" s="5">
        <v>2</v>
      </c>
      <c r="G43" s="19"/>
      <c r="H43" s="19"/>
      <c r="I43" s="19"/>
      <c r="J43" s="19"/>
      <c r="K43" s="18"/>
      <c r="L43" s="14">
        <v>0</v>
      </c>
      <c r="M43" s="56">
        <f t="shared" si="5"/>
        <v>4</v>
      </c>
      <c r="N43" s="54" t="s">
        <v>123</v>
      </c>
      <c r="O43" s="59">
        <f t="shared" si="6"/>
        <v>2</v>
      </c>
      <c r="P43" s="7">
        <f t="shared" si="7"/>
        <v>2</v>
      </c>
    </row>
    <row r="44" spans="1:16" ht="20.25" x14ac:dyDescent="0.3">
      <c r="A44" s="10" t="s">
        <v>46</v>
      </c>
      <c r="B44" s="11">
        <f t="shared" si="4"/>
        <v>4</v>
      </c>
      <c r="C44" s="6"/>
      <c r="D44" s="12"/>
      <c r="E44" s="14">
        <v>2</v>
      </c>
      <c r="F44" s="5">
        <v>2</v>
      </c>
      <c r="G44" s="19"/>
      <c r="H44" s="19"/>
      <c r="I44" s="19"/>
      <c r="J44" s="19"/>
      <c r="K44" s="18"/>
      <c r="L44" s="14">
        <v>0</v>
      </c>
      <c r="M44" s="56">
        <f t="shared" si="5"/>
        <v>4</v>
      </c>
      <c r="N44" s="54" t="s">
        <v>124</v>
      </c>
      <c r="O44" s="59">
        <f t="shared" si="6"/>
        <v>2</v>
      </c>
      <c r="P44" s="7">
        <f t="shared" si="7"/>
        <v>2</v>
      </c>
    </row>
    <row r="45" spans="1:16" ht="20.25" x14ac:dyDescent="0.3">
      <c r="A45" s="10" t="s">
        <v>47</v>
      </c>
      <c r="B45" s="11">
        <f t="shared" si="4"/>
        <v>4</v>
      </c>
      <c r="C45" s="6">
        <v>1</v>
      </c>
      <c r="D45" s="12"/>
      <c r="E45" s="20"/>
      <c r="F45" s="5">
        <v>4</v>
      </c>
      <c r="G45" s="19"/>
      <c r="H45" s="19"/>
      <c r="I45" s="19"/>
      <c r="J45" s="19"/>
      <c r="K45" s="18"/>
      <c r="L45" s="14">
        <v>0</v>
      </c>
      <c r="M45" s="56">
        <f t="shared" si="5"/>
        <v>4</v>
      </c>
      <c r="N45" s="54" t="s">
        <v>125</v>
      </c>
      <c r="O45" s="59">
        <f t="shared" si="6"/>
        <v>4</v>
      </c>
      <c r="P45" s="7">
        <f t="shared" si="7"/>
        <v>1</v>
      </c>
    </row>
    <row r="46" spans="1:16" ht="20.25" x14ac:dyDescent="0.3">
      <c r="A46" s="10" t="s">
        <v>48</v>
      </c>
      <c r="B46" s="11">
        <f t="shared" si="4"/>
        <v>4</v>
      </c>
      <c r="C46" s="6">
        <v>1</v>
      </c>
      <c r="D46" s="12">
        <v>146</v>
      </c>
      <c r="E46" s="20"/>
      <c r="F46" s="19"/>
      <c r="G46" s="5">
        <v>4</v>
      </c>
      <c r="H46" s="19"/>
      <c r="I46" s="19"/>
      <c r="J46" s="19"/>
      <c r="K46" s="18"/>
      <c r="L46" s="14">
        <v>0</v>
      </c>
      <c r="M46" s="56">
        <f t="shared" si="5"/>
        <v>4</v>
      </c>
      <c r="N46" s="54" t="s">
        <v>126</v>
      </c>
      <c r="O46" s="59">
        <f t="shared" si="6"/>
        <v>4</v>
      </c>
      <c r="P46" s="7">
        <f t="shared" si="7"/>
        <v>1</v>
      </c>
    </row>
    <row r="47" spans="1:16" ht="20.25" x14ac:dyDescent="0.3">
      <c r="A47" s="10" t="s">
        <v>49</v>
      </c>
      <c r="B47" s="11">
        <f t="shared" si="4"/>
        <v>4</v>
      </c>
      <c r="C47" s="6"/>
      <c r="D47" s="12"/>
      <c r="E47" s="20"/>
      <c r="F47" s="19"/>
      <c r="G47" s="19"/>
      <c r="H47" s="5">
        <v>4</v>
      </c>
      <c r="I47" s="19"/>
      <c r="J47" s="19"/>
      <c r="K47" s="18"/>
      <c r="L47" s="14">
        <v>0</v>
      </c>
      <c r="M47" s="56">
        <f t="shared" si="5"/>
        <v>4</v>
      </c>
      <c r="N47" s="54" t="s">
        <v>127</v>
      </c>
      <c r="O47" s="59">
        <f t="shared" si="6"/>
        <v>4</v>
      </c>
      <c r="P47" s="7">
        <f t="shared" si="7"/>
        <v>1</v>
      </c>
    </row>
    <row r="48" spans="1:16" ht="20.25" x14ac:dyDescent="0.3">
      <c r="A48" s="10" t="s">
        <v>51</v>
      </c>
      <c r="B48" s="11">
        <f t="shared" si="4"/>
        <v>4</v>
      </c>
      <c r="C48" s="6"/>
      <c r="D48" s="12"/>
      <c r="E48" s="20"/>
      <c r="F48" s="19"/>
      <c r="G48" s="19"/>
      <c r="H48" s="19"/>
      <c r="I48" s="19"/>
      <c r="J48" s="5">
        <v>4</v>
      </c>
      <c r="K48" s="18"/>
      <c r="L48" s="14">
        <v>0</v>
      </c>
      <c r="M48" s="56">
        <f t="shared" si="5"/>
        <v>4</v>
      </c>
      <c r="N48" s="54" t="s">
        <v>128</v>
      </c>
      <c r="O48" s="59">
        <f t="shared" si="6"/>
        <v>4</v>
      </c>
      <c r="P48" s="7">
        <f t="shared" si="7"/>
        <v>1</v>
      </c>
    </row>
    <row r="49" spans="1:16" ht="20.25" x14ac:dyDescent="0.3">
      <c r="A49" s="10" t="s">
        <v>50</v>
      </c>
      <c r="B49" s="11">
        <f t="shared" si="4"/>
        <v>4</v>
      </c>
      <c r="C49" s="6"/>
      <c r="D49" s="12"/>
      <c r="E49" s="20"/>
      <c r="F49" s="19"/>
      <c r="G49" s="5">
        <v>2</v>
      </c>
      <c r="H49" s="19"/>
      <c r="I49" s="5">
        <v>2</v>
      </c>
      <c r="J49" s="19"/>
      <c r="K49" s="18"/>
      <c r="L49" s="14">
        <v>0</v>
      </c>
      <c r="M49" s="56">
        <f t="shared" si="5"/>
        <v>4</v>
      </c>
      <c r="N49" s="54" t="s">
        <v>129</v>
      </c>
      <c r="O49" s="59">
        <f t="shared" si="6"/>
        <v>2</v>
      </c>
      <c r="P49" s="7">
        <f t="shared" si="7"/>
        <v>2</v>
      </c>
    </row>
    <row r="50" spans="1:16" ht="20.25" x14ac:dyDescent="0.3">
      <c r="A50" s="10" t="s">
        <v>52</v>
      </c>
      <c r="B50" s="11">
        <f t="shared" si="4"/>
        <v>3</v>
      </c>
      <c r="C50" s="6"/>
      <c r="D50" s="12"/>
      <c r="E50" s="14">
        <v>3</v>
      </c>
      <c r="F50" s="19"/>
      <c r="G50" s="19"/>
      <c r="H50" s="19"/>
      <c r="I50" s="19"/>
      <c r="J50" s="19"/>
      <c r="K50" s="18"/>
      <c r="L50" s="14">
        <v>0</v>
      </c>
      <c r="M50" s="56">
        <f t="shared" si="5"/>
        <v>3</v>
      </c>
      <c r="N50" s="54" t="s">
        <v>130</v>
      </c>
      <c r="O50" s="59">
        <f t="shared" si="6"/>
        <v>3</v>
      </c>
      <c r="P50" s="7">
        <f t="shared" si="7"/>
        <v>1</v>
      </c>
    </row>
    <row r="51" spans="1:16" ht="20.25" x14ac:dyDescent="0.3">
      <c r="A51" s="10" t="s">
        <v>53</v>
      </c>
      <c r="B51" s="11">
        <f t="shared" si="4"/>
        <v>3</v>
      </c>
      <c r="C51" s="6"/>
      <c r="D51" s="12">
        <v>115</v>
      </c>
      <c r="E51" s="20"/>
      <c r="F51" s="5">
        <v>3</v>
      </c>
      <c r="G51" s="19"/>
      <c r="H51" s="19"/>
      <c r="I51" s="19"/>
      <c r="J51" s="19"/>
      <c r="K51" s="18"/>
      <c r="L51" s="14">
        <v>0</v>
      </c>
      <c r="M51" s="56">
        <f t="shared" si="5"/>
        <v>3</v>
      </c>
      <c r="N51" s="54" t="s">
        <v>131</v>
      </c>
      <c r="O51" s="59">
        <f t="shared" si="6"/>
        <v>3</v>
      </c>
      <c r="P51" s="7">
        <f t="shared" si="7"/>
        <v>1</v>
      </c>
    </row>
    <row r="52" spans="1:16" ht="20.25" x14ac:dyDescent="0.3">
      <c r="A52" s="10" t="s">
        <v>54</v>
      </c>
      <c r="B52" s="11">
        <f t="shared" si="4"/>
        <v>3</v>
      </c>
      <c r="C52" s="6"/>
      <c r="D52" s="12"/>
      <c r="E52" s="20"/>
      <c r="F52" s="19"/>
      <c r="G52" s="5">
        <v>3</v>
      </c>
      <c r="H52" s="19"/>
      <c r="I52" s="19"/>
      <c r="J52" s="19"/>
      <c r="K52" s="18"/>
      <c r="L52" s="14">
        <v>0</v>
      </c>
      <c r="M52" s="56">
        <f t="shared" si="5"/>
        <v>3</v>
      </c>
      <c r="N52" s="54" t="s">
        <v>132</v>
      </c>
      <c r="O52" s="59">
        <f t="shared" si="6"/>
        <v>3</v>
      </c>
      <c r="P52" s="7">
        <f t="shared" si="7"/>
        <v>1</v>
      </c>
    </row>
    <row r="53" spans="1:16" ht="20.25" x14ac:dyDescent="0.3">
      <c r="A53" s="10" t="s">
        <v>55</v>
      </c>
      <c r="B53" s="11">
        <f t="shared" si="4"/>
        <v>3</v>
      </c>
      <c r="C53" s="6">
        <v>1</v>
      </c>
      <c r="D53" s="12"/>
      <c r="E53" s="20"/>
      <c r="F53" s="19"/>
      <c r="G53" s="5">
        <v>3</v>
      </c>
      <c r="H53" s="19"/>
      <c r="I53" s="19"/>
      <c r="J53" s="19"/>
      <c r="K53" s="18"/>
      <c r="L53" s="14">
        <v>0</v>
      </c>
      <c r="M53" s="56">
        <f t="shared" si="5"/>
        <v>3</v>
      </c>
      <c r="N53" s="54" t="s">
        <v>133</v>
      </c>
      <c r="O53" s="59">
        <f t="shared" si="6"/>
        <v>3</v>
      </c>
      <c r="P53" s="7">
        <f t="shared" si="7"/>
        <v>1</v>
      </c>
    </row>
    <row r="54" spans="1:16" ht="20.25" x14ac:dyDescent="0.3">
      <c r="A54" s="10" t="s">
        <v>56</v>
      </c>
      <c r="B54" s="11">
        <f t="shared" si="4"/>
        <v>3</v>
      </c>
      <c r="C54" s="6"/>
      <c r="D54" s="12"/>
      <c r="E54" s="20"/>
      <c r="F54" s="19"/>
      <c r="G54" s="5">
        <v>3</v>
      </c>
      <c r="H54" s="19"/>
      <c r="I54" s="19"/>
      <c r="J54" s="19"/>
      <c r="K54" s="18"/>
      <c r="L54" s="14">
        <v>0</v>
      </c>
      <c r="M54" s="56">
        <f t="shared" si="5"/>
        <v>3</v>
      </c>
      <c r="N54" s="54" t="s">
        <v>134</v>
      </c>
      <c r="O54" s="59">
        <f t="shared" si="6"/>
        <v>3</v>
      </c>
      <c r="P54" s="7">
        <f t="shared" si="7"/>
        <v>1</v>
      </c>
    </row>
    <row r="55" spans="1:16" ht="20.25" x14ac:dyDescent="0.3">
      <c r="A55" s="10" t="s">
        <v>58</v>
      </c>
      <c r="B55" s="11">
        <f t="shared" si="4"/>
        <v>3</v>
      </c>
      <c r="C55" s="6"/>
      <c r="D55" s="12"/>
      <c r="E55" s="20"/>
      <c r="F55" s="19"/>
      <c r="G55" s="19"/>
      <c r="H55" s="19"/>
      <c r="I55" s="19"/>
      <c r="J55" s="5">
        <v>3</v>
      </c>
      <c r="K55" s="18"/>
      <c r="L55" s="14">
        <v>0</v>
      </c>
      <c r="M55" s="56">
        <f t="shared" si="5"/>
        <v>3</v>
      </c>
      <c r="N55" s="54" t="s">
        <v>135</v>
      </c>
      <c r="O55" s="59">
        <f t="shared" si="6"/>
        <v>3</v>
      </c>
      <c r="P55" s="7">
        <f t="shared" si="7"/>
        <v>1</v>
      </c>
    </row>
    <row r="56" spans="1:16" ht="20.25" x14ac:dyDescent="0.3">
      <c r="A56" s="10" t="s">
        <v>59</v>
      </c>
      <c r="B56" s="11">
        <f t="shared" si="4"/>
        <v>2</v>
      </c>
      <c r="C56" s="6"/>
      <c r="D56" s="12"/>
      <c r="E56" s="14">
        <v>2</v>
      </c>
      <c r="F56" s="19"/>
      <c r="G56" s="19"/>
      <c r="H56" s="19"/>
      <c r="I56" s="19"/>
      <c r="J56" s="19"/>
      <c r="K56" s="18"/>
      <c r="L56" s="14">
        <v>0</v>
      </c>
      <c r="M56" s="56">
        <f t="shared" si="5"/>
        <v>2</v>
      </c>
      <c r="N56" s="54" t="s">
        <v>136</v>
      </c>
      <c r="O56" s="59">
        <f t="shared" si="6"/>
        <v>2</v>
      </c>
      <c r="P56" s="7">
        <f t="shared" si="7"/>
        <v>1</v>
      </c>
    </row>
    <row r="57" spans="1:16" ht="20.25" x14ac:dyDescent="0.3">
      <c r="A57" s="10" t="s">
        <v>60</v>
      </c>
      <c r="B57" s="11">
        <f t="shared" si="4"/>
        <v>2</v>
      </c>
      <c r="C57" s="6"/>
      <c r="D57" s="12">
        <v>104</v>
      </c>
      <c r="E57" s="14">
        <v>2</v>
      </c>
      <c r="F57" s="19"/>
      <c r="G57" s="19"/>
      <c r="H57" s="19"/>
      <c r="I57" s="19"/>
      <c r="J57" s="19"/>
      <c r="K57" s="18"/>
      <c r="L57" s="14">
        <v>0</v>
      </c>
      <c r="M57" s="56">
        <f t="shared" si="5"/>
        <v>2</v>
      </c>
      <c r="N57" s="54" t="s">
        <v>137</v>
      </c>
      <c r="O57" s="59">
        <f t="shared" si="6"/>
        <v>2</v>
      </c>
      <c r="P57" s="7">
        <f t="shared" si="7"/>
        <v>1</v>
      </c>
    </row>
    <row r="58" spans="1:16" ht="20.25" x14ac:dyDescent="0.3">
      <c r="A58" s="10" t="s">
        <v>61</v>
      </c>
      <c r="B58" s="11">
        <f t="shared" si="4"/>
        <v>2</v>
      </c>
      <c r="C58" s="6"/>
      <c r="D58" s="12"/>
      <c r="E58" s="20"/>
      <c r="F58" s="19"/>
      <c r="G58" s="5">
        <v>2</v>
      </c>
      <c r="H58" s="19"/>
      <c r="I58" s="19"/>
      <c r="J58" s="19"/>
      <c r="K58" s="18"/>
      <c r="L58" s="14">
        <v>0</v>
      </c>
      <c r="M58" s="56">
        <f t="shared" si="5"/>
        <v>2</v>
      </c>
      <c r="N58" s="54" t="s">
        <v>138</v>
      </c>
      <c r="O58" s="59">
        <f t="shared" si="6"/>
        <v>2</v>
      </c>
      <c r="P58" s="7">
        <f t="shared" si="7"/>
        <v>1</v>
      </c>
    </row>
    <row r="59" spans="1:16" ht="20.25" x14ac:dyDescent="0.3">
      <c r="A59" s="10" t="s">
        <v>62</v>
      </c>
      <c r="B59" s="11">
        <f t="shared" si="4"/>
        <v>2</v>
      </c>
      <c r="C59" s="6"/>
      <c r="D59" s="12"/>
      <c r="E59" s="20"/>
      <c r="F59" s="19"/>
      <c r="G59" s="5">
        <v>2</v>
      </c>
      <c r="H59" s="19"/>
      <c r="I59" s="19"/>
      <c r="J59" s="19"/>
      <c r="K59" s="18"/>
      <c r="L59" s="14">
        <v>0</v>
      </c>
      <c r="M59" s="56">
        <f t="shared" si="5"/>
        <v>2</v>
      </c>
      <c r="N59" s="54" t="s">
        <v>139</v>
      </c>
      <c r="O59" s="59">
        <f t="shared" si="6"/>
        <v>2</v>
      </c>
      <c r="P59" s="7">
        <f t="shared" si="7"/>
        <v>1</v>
      </c>
    </row>
    <row r="60" spans="1:16" ht="20.25" x14ac:dyDescent="0.3">
      <c r="A60" s="10" t="s">
        <v>63</v>
      </c>
      <c r="B60" s="11">
        <f t="shared" si="4"/>
        <v>2</v>
      </c>
      <c r="C60" s="6"/>
      <c r="D60" s="12"/>
      <c r="E60" s="20"/>
      <c r="F60" s="19"/>
      <c r="G60" s="19"/>
      <c r="H60" s="19"/>
      <c r="I60" s="19"/>
      <c r="J60" s="5">
        <v>2</v>
      </c>
      <c r="K60" s="18"/>
      <c r="L60" s="14">
        <v>0</v>
      </c>
      <c r="M60" s="56">
        <f t="shared" si="5"/>
        <v>2</v>
      </c>
      <c r="N60" s="54" t="s">
        <v>140</v>
      </c>
      <c r="O60" s="59">
        <f t="shared" si="6"/>
        <v>2</v>
      </c>
      <c r="P60" s="7">
        <f t="shared" si="7"/>
        <v>1</v>
      </c>
    </row>
    <row r="61" spans="1:16" ht="20.25" x14ac:dyDescent="0.3">
      <c r="A61" s="10" t="s">
        <v>64</v>
      </c>
      <c r="B61" s="11">
        <f t="shared" si="4"/>
        <v>2</v>
      </c>
      <c r="C61" s="6"/>
      <c r="D61" s="12"/>
      <c r="E61" s="20"/>
      <c r="F61" s="19"/>
      <c r="G61" s="19"/>
      <c r="H61" s="19"/>
      <c r="I61" s="19"/>
      <c r="J61" s="5">
        <v>2</v>
      </c>
      <c r="K61" s="18"/>
      <c r="L61" s="14">
        <v>0</v>
      </c>
      <c r="M61" s="56">
        <f t="shared" si="5"/>
        <v>2</v>
      </c>
      <c r="N61" s="54" t="s">
        <v>141</v>
      </c>
      <c r="O61" s="59">
        <f t="shared" si="6"/>
        <v>2</v>
      </c>
      <c r="P61" s="7">
        <f t="shared" si="7"/>
        <v>1</v>
      </c>
    </row>
    <row r="62" spans="1:16" ht="20.25" x14ac:dyDescent="0.3">
      <c r="A62" s="10" t="s">
        <v>65</v>
      </c>
      <c r="B62" s="11">
        <f t="shared" si="4"/>
        <v>2</v>
      </c>
      <c r="C62" s="6"/>
      <c r="D62" s="12"/>
      <c r="E62" s="20"/>
      <c r="F62" s="19"/>
      <c r="G62" s="19"/>
      <c r="H62" s="19"/>
      <c r="I62" s="19"/>
      <c r="J62" s="5">
        <v>2</v>
      </c>
      <c r="K62" s="18"/>
      <c r="L62" s="14">
        <v>0</v>
      </c>
      <c r="M62" s="56">
        <f t="shared" si="5"/>
        <v>2</v>
      </c>
      <c r="N62" s="54" t="s">
        <v>142</v>
      </c>
      <c r="O62" s="59">
        <f t="shared" si="6"/>
        <v>2</v>
      </c>
      <c r="P62" s="7">
        <f t="shared" si="7"/>
        <v>1</v>
      </c>
    </row>
    <row r="63" spans="1:16" ht="21" thickBot="1" x14ac:dyDescent="0.35">
      <c r="A63" s="10" t="s">
        <v>66</v>
      </c>
      <c r="B63" s="11">
        <f t="shared" si="4"/>
        <v>2</v>
      </c>
      <c r="C63" s="6"/>
      <c r="D63" s="12"/>
      <c r="E63" s="25"/>
      <c r="F63" s="24"/>
      <c r="G63" s="24"/>
      <c r="H63" s="24"/>
      <c r="I63" s="24"/>
      <c r="J63" s="8">
        <v>2</v>
      </c>
      <c r="K63" s="53"/>
      <c r="L63" s="15">
        <v>0</v>
      </c>
      <c r="M63" s="57">
        <f t="shared" si="5"/>
        <v>2</v>
      </c>
      <c r="N63" s="65" t="s">
        <v>143</v>
      </c>
      <c r="O63" s="60">
        <f t="shared" si="6"/>
        <v>2</v>
      </c>
      <c r="P63" s="9">
        <f t="shared" si="7"/>
        <v>1</v>
      </c>
    </row>
    <row r="64" spans="1:16" x14ac:dyDescent="0.25">
      <c r="C64" s="21" t="s">
        <v>69</v>
      </c>
      <c r="D64" s="3">
        <f>MAX(D5:D63)</f>
        <v>170</v>
      </c>
      <c r="E64" s="2">
        <f>COUNT(E5:E63)</f>
        <v>29</v>
      </c>
      <c r="F64" s="2">
        <f>COUNT(F5:F63)</f>
        <v>28</v>
      </c>
      <c r="G64" s="2">
        <f>COUNT(G5:G63)</f>
        <v>35</v>
      </c>
      <c r="H64" s="2">
        <f>COUNT(H5:H63)</f>
        <v>25</v>
      </c>
      <c r="I64" s="2">
        <f>COUNT(I5:I63)</f>
        <v>22</v>
      </c>
      <c r="J64" s="2">
        <f>COUNT(J5:J63)</f>
        <v>30</v>
      </c>
      <c r="K64" s="2">
        <f>COUNT(K5:K63)</f>
        <v>19</v>
      </c>
      <c r="L64" s="22" t="s">
        <v>71</v>
      </c>
    </row>
    <row r="65" spans="1:4" x14ac:dyDescent="0.25">
      <c r="C65" s="21" t="s">
        <v>70</v>
      </c>
      <c r="D65" s="3">
        <f>MAX(C3:C63)</f>
        <v>26</v>
      </c>
    </row>
    <row r="67" spans="1:4" x14ac:dyDescent="0.25">
      <c r="A67" s="23" t="s">
        <v>72</v>
      </c>
    </row>
    <row r="68" spans="1:4" x14ac:dyDescent="0.25">
      <c r="A68" s="23" t="s">
        <v>73</v>
      </c>
    </row>
    <row r="69" spans="1:4" x14ac:dyDescent="0.25">
      <c r="A69" s="23" t="s">
        <v>74</v>
      </c>
    </row>
    <row r="70" spans="1:4" x14ac:dyDescent="0.25">
      <c r="A70" s="23" t="s">
        <v>75</v>
      </c>
    </row>
    <row r="71" spans="1:4" x14ac:dyDescent="0.25">
      <c r="A71" s="23" t="s">
        <v>76</v>
      </c>
    </row>
  </sheetData>
  <sortState ref="A1:P65">
    <sortCondition ref="N3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petersigrid@hotmail.nl</dc:creator>
  <cp:lastModifiedBy>petersigrid@hotmail.nl</cp:lastModifiedBy>
  <dcterms:created xsi:type="dcterms:W3CDTF">2019-05-15T17:05:48Z</dcterms:created>
  <dcterms:modified xsi:type="dcterms:W3CDTF">2019-06-02T08:35:12Z</dcterms:modified>
</cp:coreProperties>
</file>